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D25" i="4688" s="1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<sst xmlns="http://schemas.openxmlformats.org/spreadsheetml/2006/main" count="793" uniqueCount="143">
  <si>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</si>
  <si>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</si>
  <si>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</si>
  <si>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</si>
  <si>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</si>
  <si>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</si>
  <si>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</si>
  <si>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</si>
  <si>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</si>
  <si>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</si>
  <si>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</si>
  <si>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</si>
  <si>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</si>
  <si>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</si>
  <si>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</si>
  <si>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</si>
  <si>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</si>
  <si>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</si>
  <si>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</si>
  <si>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</si>
  <si>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</si>
  <si>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</si>
  <si>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</si>
  <si>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</si>
  <si>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</si>
  <si>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</si>
  <si>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</si>
  <si>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</si>
  <si>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</si>
  <si>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</si>
  <si>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</si>
  <si>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</si>
  <si>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</si>
  <si>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</si>
  <si>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</si>
  <si>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</si>
  <si>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</si>
  <si>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</si>
  <si>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</si>
  <si>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</si>
  <si>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</si>
  <si>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</si>
  <si>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</si>
  <si>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</si>
  <si>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</si>
  <si>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</si>
  <si>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</si>
  <si>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</si>
  <si>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</si>
  <si>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</si>
  <si>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</si>
  <si>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</si>
  <si>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</si>
  <si>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</si>
  <si>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</si>
  <si>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</si>
  <si>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</si>
  <si>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</si>
  <si>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</si>
  <si>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</si>
  <si>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</si>
  <si>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</si>
  <si>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</si>
  <si>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</si>
  <si>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</si>
  <si>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</si>
  <si>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</si>
  <si>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</si>
  <si>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</si>
  <si>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</si>
  <si>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</si>
  <si>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</si>
  <si>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</si>
  <si>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</si>
  <si>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</si>
  <si>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</si>
  <si>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</si>
  <si>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</si>
  <si>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</si>
  <si>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</si>
  <si>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</si>
  <si>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</si>
  <si>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</si>
  <si>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</si>
  <si>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</si>
  <si>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</si>
  <si>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</si>
  <si>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</si>
  <si>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</si>
  <si>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</si>
  <si>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</si>
  <si>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</si>
  <si>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</si>
  <si>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</si>
  <si>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</si>
  <si>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</si>
  <si>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</si>
  <si>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</si>
  <si>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</si>
  <si>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</si>
  <si>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</si>
  <si>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</si>
  <si>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</si>
  <si>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</si>
  <si>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</si>
  <si>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</si>
  <si>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</si>
  <si>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</si>
  <si>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</si>
  <si>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</si>
  <si>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</si>
  <si>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</si>
  <si>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</si>
  <si>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</si>
  <si>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</si>
  <si>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</si>
  <si>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</si>
  <si>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</si>
  <si>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</si>
  <si>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</si>
  <si>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</si>
  <si>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</si>
  <si>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</si>
  <si>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</si>
  <si>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</si>
  <si>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</si>
  <si>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</si>
  <si>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</si>
  <si>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</si>
  <si>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</si>
  <si>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</si>
  <si>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</si>
  <si>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</si>
  <si>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</si>
  <si>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</si>
  <si>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</si>
  <si>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</si>
  <si>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</si>
  <si>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</si>
  <si>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BICICLETAS</t>
  </si>
  <si>
    <t>CL 76 - CR 58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</si>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</sst>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2</c:v>
                </c:pt>
                <c:pt idx="7">
                  <c:v>4</c:v>
                </c:pt>
                <c:pt idx="8">
                  <c:v>7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875968"/>
        <c:axId val="89883776"/>
      </c:barChart>
      <c:catAx>
        <c:axId val="898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8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88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87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</c:v>
                </c:pt>
                <c:pt idx="1">
                  <c:v>12</c:v>
                </c:pt>
                <c:pt idx="2">
                  <c:v>9</c:v>
                </c:pt>
                <c:pt idx="3">
                  <c:v>1</c:v>
                </c:pt>
                <c:pt idx="4">
                  <c:v>5</c:v>
                </c:pt>
                <c:pt idx="5">
                  <c:v>8</c:v>
                </c:pt>
                <c:pt idx="6">
                  <c:v>5</c:v>
                </c:pt>
                <c:pt idx="7">
                  <c:v>5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61888"/>
        <c:axId val="105529344"/>
      </c:barChart>
      <c:catAx>
        <c:axId val="966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52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29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66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544704"/>
        <c:axId val="107948288"/>
      </c:barChart>
      <c:catAx>
        <c:axId val="10554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94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94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54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959808"/>
        <c:axId val="107983616"/>
      </c:barChart>
      <c:catAx>
        <c:axId val="10795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98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98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795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</c:v>
                </c:pt>
                <c:pt idx="1">
                  <c:v>10.5</c:v>
                </c:pt>
                <c:pt idx="2">
                  <c:v>10.5</c:v>
                </c:pt>
                <c:pt idx="3">
                  <c:v>7.5</c:v>
                </c:pt>
                <c:pt idx="4">
                  <c:v>8.5</c:v>
                </c:pt>
                <c:pt idx="5">
                  <c:v>10.5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465600"/>
        <c:axId val="109468672"/>
      </c:barChart>
      <c:catAx>
        <c:axId val="10946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4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6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46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</c:v>
                </c:pt>
                <c:pt idx="1">
                  <c:v>12.5</c:v>
                </c:pt>
                <c:pt idx="2">
                  <c:v>6.5</c:v>
                </c:pt>
                <c:pt idx="3">
                  <c:v>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182976"/>
        <c:axId val="109184896"/>
      </c:barChart>
      <c:catAx>
        <c:axId val="1091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18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18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18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8</c:v>
                </c:pt>
                <c:pt idx="3">
                  <c:v>4</c:v>
                </c:pt>
                <c:pt idx="4">
                  <c:v>4.5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4.5</c:v>
                </c:pt>
                <c:pt idx="9">
                  <c:v>3</c:v>
                </c:pt>
                <c:pt idx="10">
                  <c:v>2.5</c:v>
                </c:pt>
                <c:pt idx="11">
                  <c:v>3</c:v>
                </c:pt>
                <c:pt idx="12">
                  <c:v>6.5</c:v>
                </c:pt>
                <c:pt idx="13">
                  <c:v>3.5</c:v>
                </c:pt>
                <c:pt idx="14">
                  <c:v>4.5</c:v>
                </c:pt>
                <c:pt idx="15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228800"/>
        <c:axId val="109236224"/>
      </c:barChart>
      <c:catAx>
        <c:axId val="10922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23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3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922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</c:v>
                </c:pt>
                <c:pt idx="4">
                  <c:v>26</c:v>
                </c:pt>
                <c:pt idx="5">
                  <c:v>30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16</c:v>
                </c:pt>
                <c:pt idx="13">
                  <c:v>11</c:v>
                </c:pt>
                <c:pt idx="14">
                  <c:v>13</c:v>
                </c:pt>
                <c:pt idx="15">
                  <c:v>16</c:v>
                </c:pt>
                <c:pt idx="16">
                  <c:v>18</c:v>
                </c:pt>
                <c:pt idx="17">
                  <c:v>21</c:v>
                </c:pt>
                <c:pt idx="18">
                  <c:v>21</c:v>
                </c:pt>
                <c:pt idx="19">
                  <c:v>20</c:v>
                </c:pt>
                <c:pt idx="20">
                  <c:v>16</c:v>
                </c:pt>
                <c:pt idx="21">
                  <c:v>12</c:v>
                </c:pt>
                <c:pt idx="22">
                  <c:v>13</c:v>
                </c:pt>
                <c:pt idx="23">
                  <c:v>12</c:v>
                </c:pt>
                <c:pt idx="24">
                  <c:v>11</c:v>
                </c:pt>
                <c:pt idx="25">
                  <c:v>14</c:v>
                </c:pt>
                <c:pt idx="29">
                  <c:v>18</c:v>
                </c:pt>
                <c:pt idx="30">
                  <c:v>16</c:v>
                </c:pt>
                <c:pt idx="31">
                  <c:v>10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11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10</c:v>
                </c:pt>
                <c:pt idx="29">
                  <c:v>27</c:v>
                </c:pt>
                <c:pt idx="30">
                  <c:v>23</c:v>
                </c:pt>
                <c:pt idx="31">
                  <c:v>11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27</c:v>
                </c:pt>
                <c:pt idx="4">
                  <c:v>27</c:v>
                </c:pt>
                <c:pt idx="5">
                  <c:v>23</c:v>
                </c:pt>
                <c:pt idx="6">
                  <c:v>19</c:v>
                </c:pt>
                <c:pt idx="7">
                  <c:v>23</c:v>
                </c:pt>
                <c:pt idx="8">
                  <c:v>19</c:v>
                </c:pt>
                <c:pt idx="9">
                  <c:v>15</c:v>
                </c:pt>
                <c:pt idx="13">
                  <c:v>13</c:v>
                </c:pt>
                <c:pt idx="14">
                  <c:v>15</c:v>
                </c:pt>
                <c:pt idx="15">
                  <c:v>15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7</c:v>
                </c:pt>
                <c:pt idx="23">
                  <c:v>8</c:v>
                </c:pt>
                <c:pt idx="24">
                  <c:v>11</c:v>
                </c:pt>
                <c:pt idx="25">
                  <c:v>13</c:v>
                </c:pt>
                <c:pt idx="29">
                  <c:v>9</c:v>
                </c:pt>
                <c:pt idx="30">
                  <c:v>7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73</c:v>
                </c:pt>
                <c:pt idx="4">
                  <c:v>74</c:v>
                </c:pt>
                <c:pt idx="5">
                  <c:v>74</c:v>
                </c:pt>
                <c:pt idx="6">
                  <c:v>63</c:v>
                </c:pt>
                <c:pt idx="7">
                  <c:v>62</c:v>
                </c:pt>
                <c:pt idx="8">
                  <c:v>57</c:v>
                </c:pt>
                <c:pt idx="9">
                  <c:v>46</c:v>
                </c:pt>
                <c:pt idx="13">
                  <c:v>36</c:v>
                </c:pt>
                <c:pt idx="14">
                  <c:v>39</c:v>
                </c:pt>
                <c:pt idx="15">
                  <c:v>43</c:v>
                </c:pt>
                <c:pt idx="16">
                  <c:v>37</c:v>
                </c:pt>
                <c:pt idx="17">
                  <c:v>39</c:v>
                </c:pt>
                <c:pt idx="18">
                  <c:v>39</c:v>
                </c:pt>
                <c:pt idx="19">
                  <c:v>35</c:v>
                </c:pt>
                <c:pt idx="20">
                  <c:v>30</c:v>
                </c:pt>
                <c:pt idx="21">
                  <c:v>26</c:v>
                </c:pt>
                <c:pt idx="22">
                  <c:v>30</c:v>
                </c:pt>
                <c:pt idx="23">
                  <c:v>31</c:v>
                </c:pt>
                <c:pt idx="24">
                  <c:v>35</c:v>
                </c:pt>
                <c:pt idx="25">
                  <c:v>42</c:v>
                </c:pt>
                <c:pt idx="29">
                  <c:v>59</c:v>
                </c:pt>
                <c:pt idx="30">
                  <c:v>51</c:v>
                </c:pt>
                <c:pt idx="31">
                  <c:v>26</c:v>
                </c:pt>
                <c:pt idx="32">
                  <c:v>13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349888"/>
        <c:axId val="83351424"/>
      </c:lineChart>
      <c:catAx>
        <c:axId val="83349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335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51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3349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1</c:v>
                </c:pt>
                <c:pt idx="12">
                  <c:v>5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792896"/>
        <c:axId val="89795968"/>
      </c:barChart>
      <c:catAx>
        <c:axId val="8979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79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795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79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827968"/>
        <c:axId val="89991040"/>
      </c:barChart>
      <c:catAx>
        <c:axId val="898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99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99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82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7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682880"/>
        <c:axId val="90686208"/>
      </c:barChart>
      <c:catAx>
        <c:axId val="9068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68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68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68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24640"/>
        <c:axId val="96627712"/>
      </c:barChart>
      <c:catAx>
        <c:axId val="9662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62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2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62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674560"/>
        <c:axId val="96690176"/>
      </c:barChart>
      <c:catAx>
        <c:axId val="9667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69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69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67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817920"/>
        <c:axId val="100841728"/>
      </c:barChart>
      <c:catAx>
        <c:axId val="10081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84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84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81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</c:v>
                </c:pt>
                <c:pt idx="1">
                  <c:v>12</c:v>
                </c:pt>
                <c:pt idx="2">
                  <c:v>4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951552"/>
        <c:axId val="100963072"/>
      </c:barChart>
      <c:catAx>
        <c:axId val="10095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9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6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95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0999168"/>
        <c:axId val="101002240"/>
      </c:barChart>
      <c:catAx>
        <c:axId val="10099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100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00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099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J21" sqref="J21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5" t="s">
        <v>56</v>
      </c>
      <c r="B5" s="175"/>
      <c r="C5" s="175"/>
      <c r="D5" s="179" t="s">
        <v>140</v>
      </c>
      <c r="E5" s="179"/>
      <c r="F5" s="179"/>
      <c r="G5" s="179"/>
      <c r="H5" s="179"/>
      <c r="I5" s="175" t="s">
        <v>53</v>
      </c>
      <c r="J5" s="175"/>
      <c r="K5" s="175"/>
      <c r="L5" s="180">
        <v>1247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1" ht="12.75" customHeight="1" x14ac:dyDescent="0.2">
      <c r="A6" s="175" t="s">
        <v>55</v>
      </c>
      <c r="B6" s="175"/>
      <c r="C6" s="175"/>
      <c r="D6" s="176" t="s">
        <v>141</v>
      </c>
      <c r="E6" s="176"/>
      <c r="F6" s="176"/>
      <c r="G6" s="176"/>
      <c r="H6" s="176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9">
        <v>44026</v>
      </c>
      <c r="T6" s="189"/>
      <c r="U6" s="189"/>
    </row>
    <row r="7" spans="1:21" ht="11.2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1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3"/>
    </row>
    <row r="10" spans="1:21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11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36"/>
    </row>
    <row r="11" spans="1:21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13</v>
      </c>
      <c r="O11" s="19" t="s">
        <v>44</v>
      </c>
      <c r="P11" s="46">
        <v>6</v>
      </c>
      <c r="Q11" s="46"/>
      <c r="R11" s="46"/>
      <c r="S11" s="46"/>
      <c r="T11" s="6">
        <f t="shared" ref="T11:T21" si="2">P11</f>
        <v>6</v>
      </c>
      <c r="U11" s="2"/>
    </row>
    <row r="12" spans="1:21" ht="24" customHeight="1" x14ac:dyDescent="0.2">
      <c r="A12" s="18" t="s">
        <v>17</v>
      </c>
      <c r="B12" s="46">
        <v>7</v>
      </c>
      <c r="C12" s="46"/>
      <c r="D12" s="46"/>
      <c r="E12" s="46"/>
      <c r="F12" s="6">
        <f t="shared" si="0"/>
        <v>7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16</v>
      </c>
      <c r="O12" s="19" t="s">
        <v>32</v>
      </c>
      <c r="P12" s="46">
        <v>6</v>
      </c>
      <c r="Q12" s="46"/>
      <c r="R12" s="46"/>
      <c r="S12" s="46"/>
      <c r="T12" s="6">
        <f t="shared" si="2"/>
        <v>6</v>
      </c>
      <c r="U12" s="2"/>
    </row>
    <row r="13" spans="1:21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 t="shared" ref="G13:G19" si="3">F10+F11+F12+F13</f>
        <v>22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4">M10+M11+M12+M13</f>
        <v>18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5">T10+T11+T12+T13</f>
        <v>18</v>
      </c>
    </row>
    <row r="14" spans="1:21" ht="24" customHeight="1" x14ac:dyDescent="0.2">
      <c r="A14" s="18" t="s">
        <v>21</v>
      </c>
      <c r="B14" s="46">
        <v>8</v>
      </c>
      <c r="C14" s="46"/>
      <c r="D14" s="46"/>
      <c r="E14" s="46"/>
      <c r="F14" s="6">
        <f t="shared" si="0"/>
        <v>8</v>
      </c>
      <c r="G14" s="2">
        <f t="shared" si="3"/>
        <v>26</v>
      </c>
      <c r="H14" s="19" t="s">
        <v>9</v>
      </c>
      <c r="I14" s="46">
        <v>5</v>
      </c>
      <c r="J14" s="46"/>
      <c r="K14" s="46"/>
      <c r="L14" s="46"/>
      <c r="M14" s="6">
        <f t="shared" si="1"/>
        <v>5</v>
      </c>
      <c r="N14" s="2">
        <f t="shared" si="4"/>
        <v>21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16</v>
      </c>
    </row>
    <row r="15" spans="1:21" ht="24" customHeight="1" x14ac:dyDescent="0.2">
      <c r="A15" s="18" t="s">
        <v>23</v>
      </c>
      <c r="B15" s="46">
        <v>9</v>
      </c>
      <c r="C15" s="46"/>
      <c r="D15" s="46"/>
      <c r="E15" s="46"/>
      <c r="F15" s="6">
        <f t="shared" si="0"/>
        <v>9</v>
      </c>
      <c r="G15" s="2">
        <f t="shared" si="3"/>
        <v>30</v>
      </c>
      <c r="H15" s="19" t="s">
        <v>12</v>
      </c>
      <c r="I15" s="46">
        <v>4</v>
      </c>
      <c r="J15" s="46"/>
      <c r="K15" s="46"/>
      <c r="L15" s="46"/>
      <c r="M15" s="6">
        <f t="shared" si="1"/>
        <v>4</v>
      </c>
      <c r="N15" s="2">
        <f t="shared" si="4"/>
        <v>21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</v>
      </c>
    </row>
    <row r="16" spans="1:21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3"/>
        <v>25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20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</v>
      </c>
    </row>
    <row r="17" spans="1:21" ht="24" customHeight="1" x14ac:dyDescent="0.2">
      <c r="A17" s="18" t="s">
        <v>40</v>
      </c>
      <c r="B17" s="46">
        <v>4</v>
      </c>
      <c r="C17" s="46"/>
      <c r="D17" s="46"/>
      <c r="E17" s="46"/>
      <c r="F17" s="6">
        <f t="shared" si="0"/>
        <v>4</v>
      </c>
      <c r="G17" s="2">
        <f t="shared" si="3"/>
        <v>23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16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7</v>
      </c>
      <c r="C18" s="46"/>
      <c r="D18" s="46"/>
      <c r="E18" s="46"/>
      <c r="F18" s="6">
        <f t="shared" si="0"/>
        <v>7</v>
      </c>
      <c r="G18" s="2">
        <f t="shared" si="3"/>
        <v>22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12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16</v>
      </c>
      <c r="H19" s="20" t="s">
        <v>22</v>
      </c>
      <c r="I19" s="45">
        <v>5</v>
      </c>
      <c r="J19" s="45"/>
      <c r="K19" s="45"/>
      <c r="L19" s="45"/>
      <c r="M19" s="6">
        <f t="shared" si="1"/>
        <v>5</v>
      </c>
      <c r="N19" s="2">
        <f>M16+M17+M18+M19</f>
        <v>13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12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30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21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18</v>
      </c>
    </row>
    <row r="24" spans="1:21" ht="15" customHeight="1" x14ac:dyDescent="0.2">
      <c r="A24" s="166"/>
      <c r="B24" s="167"/>
      <c r="C24" s="80" t="s">
        <v>73</v>
      </c>
      <c r="D24" s="84"/>
      <c r="E24" s="84"/>
      <c r="F24" s="85" t="s">
        <v>79</v>
      </c>
      <c r="G24" s="86"/>
      <c r="H24" s="166"/>
      <c r="I24" s="167"/>
      <c r="J24" s="80" t="s">
        <v>73</v>
      </c>
      <c r="K24" s="84"/>
      <c r="L24" s="84"/>
      <c r="M24" s="85" t="s">
        <v>67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76 - CR 58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1247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90" t="s">
        <v>136</v>
      </c>
      <c r="E6" s="190"/>
      <c r="F6" s="190"/>
      <c r="G6" s="190"/>
      <c r="H6" s="190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9">
        <f>'G-1'!S6:U6</f>
        <v>44026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4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3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3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/>
      <c r="D13" s="46"/>
      <c r="E13" s="46"/>
      <c r="F13" s="6">
        <f t="shared" si="0"/>
        <v>7</v>
      </c>
      <c r="G13" s="2">
        <f t="shared" ref="G13:G19" si="3">F10+F11+F12+F13</f>
        <v>13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2</v>
      </c>
      <c r="O13" s="19" t="s">
        <v>33</v>
      </c>
      <c r="P13" s="46">
        <v>0</v>
      </c>
      <c r="Q13" s="46"/>
      <c r="R13" s="46"/>
      <c r="S13" s="46"/>
      <c r="T13" s="6">
        <f t="shared" si="2"/>
        <v>0</v>
      </c>
      <c r="U13" s="2">
        <f t="shared" ref="U13:U21" si="5">T10+T11+T12+T13</f>
        <v>5</v>
      </c>
      <c r="AB13" s="79">
        <v>212.5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13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</v>
      </c>
      <c r="AB14" s="79">
        <v>226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12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</v>
      </c>
      <c r="AB15" s="79">
        <v>233.5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10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79">
        <v>234</v>
      </c>
    </row>
    <row r="17" spans="1:28" ht="24" customHeight="1" x14ac:dyDescent="0.2">
      <c r="A17" s="18" t="s">
        <v>40</v>
      </c>
      <c r="B17" s="46">
        <v>4</v>
      </c>
      <c r="C17" s="46"/>
      <c r="D17" s="46"/>
      <c r="E17" s="46"/>
      <c r="F17" s="6">
        <f t="shared" si="0"/>
        <v>4</v>
      </c>
      <c r="G17" s="2">
        <f t="shared" si="3"/>
        <v>7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6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7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0</v>
      </c>
      <c r="C21" s="46"/>
      <c r="D21" s="46"/>
      <c r="E21" s="46"/>
      <c r="F21" s="6">
        <f t="shared" si="0"/>
        <v>0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4" t="s">
        <v>47</v>
      </c>
      <c r="B23" s="165"/>
      <c r="C23" s="170">
        <v>36</v>
      </c>
      <c r="D23" s="171"/>
      <c r="E23" s="171"/>
      <c r="F23" s="172"/>
      <c r="G23" s="82">
        <f>MAX(G13:G19)</f>
        <v>13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5</v>
      </c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93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14" sqref="P1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CL 76 - CR 58</v>
      </c>
      <c r="E5" s="206"/>
      <c r="F5" s="206"/>
      <c r="G5" s="206"/>
      <c r="H5" s="206"/>
      <c r="I5" s="204" t="s">
        <v>53</v>
      </c>
      <c r="J5" s="204"/>
      <c r="K5" s="204"/>
      <c r="L5" s="180">
        <f>'G-1'!L5:N5</f>
        <v>1247</v>
      </c>
      <c r="M5" s="180"/>
      <c r="N5" s="180"/>
      <c r="O5" s="50"/>
      <c r="P5" s="204" t="s">
        <v>57</v>
      </c>
      <c r="Q5" s="204"/>
      <c r="R5" s="204"/>
      <c r="S5" s="180" t="s">
        <v>134</v>
      </c>
      <c r="T5" s="180"/>
      <c r="U5" s="180"/>
    </row>
    <row r="6" spans="1:28" ht="12.75" customHeight="1" x14ac:dyDescent="0.2">
      <c r="A6" s="204" t="s">
        <v>55</v>
      </c>
      <c r="B6" s="204"/>
      <c r="C6" s="204"/>
      <c r="D6" s="176" t="s">
        <v>142</v>
      </c>
      <c r="E6" s="176"/>
      <c r="F6" s="176"/>
      <c r="G6" s="176"/>
      <c r="H6" s="176"/>
      <c r="I6" s="204" t="s">
        <v>59</v>
      </c>
      <c r="J6" s="204"/>
      <c r="K6" s="204"/>
      <c r="L6" s="213"/>
      <c r="M6" s="213"/>
      <c r="N6" s="213"/>
      <c r="O6" s="54"/>
      <c r="P6" s="204" t="s">
        <v>58</v>
      </c>
      <c r="Q6" s="204"/>
      <c r="R6" s="204"/>
      <c r="S6" s="207">
        <f>'G-1'!S6:U6</f>
        <v>44026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15" t="s">
        <v>139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15" t="s">
        <v>139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15" t="s">
        <v>139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5</v>
      </c>
      <c r="C10" s="61"/>
      <c r="D10" s="61"/>
      <c r="E10" s="61"/>
      <c r="F10" s="6">
        <f>B10</f>
        <v>5</v>
      </c>
      <c r="G10" s="62"/>
      <c r="H10" s="63" t="s">
        <v>4</v>
      </c>
      <c r="I10" s="46">
        <v>2</v>
      </c>
      <c r="J10" s="46"/>
      <c r="K10" s="46"/>
      <c r="L10" s="46"/>
      <c r="M10" s="6">
        <f>I10</f>
        <v>2</v>
      </c>
      <c r="N10" s="64">
        <f>F20+F21+F22+M10</f>
        <v>8</v>
      </c>
      <c r="O10" s="63" t="s">
        <v>43</v>
      </c>
      <c r="P10" s="46">
        <v>4</v>
      </c>
      <c r="Q10" s="46"/>
      <c r="R10" s="46"/>
      <c r="S10" s="46"/>
      <c r="T10" s="6">
        <f>P10</f>
        <v>4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/>
      <c r="D11" s="61"/>
      <c r="E11" s="61"/>
      <c r="F11" s="6">
        <f t="shared" ref="F11:F22" si="0">B11</f>
        <v>3</v>
      </c>
      <c r="G11" s="62"/>
      <c r="H11" s="63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64">
        <f>F21+F22+M10+M11</f>
        <v>8</v>
      </c>
      <c r="O11" s="63" t="s">
        <v>44</v>
      </c>
      <c r="P11" s="46">
        <v>12</v>
      </c>
      <c r="Q11" s="46"/>
      <c r="R11" s="46"/>
      <c r="S11" s="46"/>
      <c r="T11" s="6">
        <f t="shared" ref="T11:T21" si="2">P11</f>
        <v>12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/>
      <c r="D12" s="61"/>
      <c r="E12" s="61"/>
      <c r="F12" s="6">
        <f t="shared" si="0"/>
        <v>2</v>
      </c>
      <c r="G12" s="62"/>
      <c r="H12" s="63" t="s">
        <v>6</v>
      </c>
      <c r="I12" s="46">
        <v>2</v>
      </c>
      <c r="J12" s="46"/>
      <c r="K12" s="46"/>
      <c r="L12" s="46"/>
      <c r="M12" s="6">
        <f t="shared" si="1"/>
        <v>2</v>
      </c>
      <c r="N12" s="62">
        <f>F22+M10+M11+M12</f>
        <v>9</v>
      </c>
      <c r="O12" s="63" t="s">
        <v>32</v>
      </c>
      <c r="P12" s="46">
        <v>4</v>
      </c>
      <c r="Q12" s="46"/>
      <c r="R12" s="46"/>
      <c r="S12" s="46"/>
      <c r="T12" s="6">
        <f t="shared" si="2"/>
        <v>4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/>
      <c r="D13" s="61"/>
      <c r="E13" s="61"/>
      <c r="F13" s="6">
        <f t="shared" si="0"/>
        <v>1</v>
      </c>
      <c r="G13" s="62">
        <f t="shared" ref="G13:G19" si="3">F10+F11+F12+F13</f>
        <v>11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7</v>
      </c>
      <c r="O13" s="63" t="s">
        <v>33</v>
      </c>
      <c r="P13" s="46">
        <v>7</v>
      </c>
      <c r="Q13" s="46"/>
      <c r="R13" s="46"/>
      <c r="S13" s="46"/>
      <c r="T13" s="6">
        <f t="shared" si="2"/>
        <v>7</v>
      </c>
      <c r="U13" s="62">
        <f t="shared" ref="U13:U21" si="5">T10+T11+T12+T13</f>
        <v>27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8</v>
      </c>
      <c r="H14" s="63" t="s">
        <v>9</v>
      </c>
      <c r="I14" s="46">
        <v>3</v>
      </c>
      <c r="J14" s="46"/>
      <c r="K14" s="46"/>
      <c r="L14" s="46"/>
      <c r="M14" s="6">
        <f t="shared" si="1"/>
        <v>3</v>
      </c>
      <c r="N14" s="62">
        <f t="shared" si="4"/>
        <v>8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23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4</v>
      </c>
      <c r="C15" s="61"/>
      <c r="D15" s="61"/>
      <c r="E15" s="61"/>
      <c r="F15" s="6">
        <f t="shared" si="0"/>
        <v>4</v>
      </c>
      <c r="G15" s="62">
        <f t="shared" si="3"/>
        <v>9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8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11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2</v>
      </c>
      <c r="C16" s="61"/>
      <c r="D16" s="61"/>
      <c r="E16" s="61"/>
      <c r="F16" s="6">
        <f t="shared" si="0"/>
        <v>2</v>
      </c>
      <c r="G16" s="62">
        <f t="shared" si="3"/>
        <v>9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7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7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1</v>
      </c>
      <c r="C17" s="61"/>
      <c r="D17" s="61"/>
      <c r="E17" s="61"/>
      <c r="F17" s="6">
        <f t="shared" si="0"/>
        <v>1</v>
      </c>
      <c r="G17" s="62">
        <f t="shared" si="3"/>
        <v>9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8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3</v>
      </c>
      <c r="C18" s="61"/>
      <c r="D18" s="61"/>
      <c r="E18" s="61"/>
      <c r="F18" s="6">
        <f t="shared" si="0"/>
        <v>3</v>
      </c>
      <c r="G18" s="62">
        <f t="shared" si="3"/>
        <v>10</v>
      </c>
      <c r="H18" s="63" t="s">
        <v>20</v>
      </c>
      <c r="I18" s="46">
        <v>3</v>
      </c>
      <c r="J18" s="46"/>
      <c r="K18" s="46"/>
      <c r="L18" s="46"/>
      <c r="M18" s="6">
        <f t="shared" si="1"/>
        <v>3</v>
      </c>
      <c r="N18" s="62">
        <f t="shared" si="4"/>
        <v>8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2</v>
      </c>
      <c r="C19" s="68"/>
      <c r="D19" s="68"/>
      <c r="E19" s="68"/>
      <c r="F19" s="7">
        <f t="shared" si="0"/>
        <v>2</v>
      </c>
      <c r="G19" s="69">
        <f t="shared" si="3"/>
        <v>8</v>
      </c>
      <c r="H19" s="70" t="s">
        <v>22</v>
      </c>
      <c r="I19" s="45">
        <v>2</v>
      </c>
      <c r="J19" s="45"/>
      <c r="K19" s="45"/>
      <c r="L19" s="45"/>
      <c r="M19" s="6">
        <f t="shared" si="1"/>
        <v>2</v>
      </c>
      <c r="N19" s="62">
        <f>M16+M17+M18+M19</f>
        <v>8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1</v>
      </c>
      <c r="J20" s="46"/>
      <c r="K20" s="46"/>
      <c r="L20" s="46"/>
      <c r="M20" s="6">
        <f t="shared" si="1"/>
        <v>1</v>
      </c>
      <c r="N20" s="62">
        <f>M17+M18+M19+M20</f>
        <v>8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1</v>
      </c>
      <c r="C21" s="61"/>
      <c r="D21" s="61"/>
      <c r="E21" s="61"/>
      <c r="F21" s="6">
        <f t="shared" si="0"/>
        <v>1</v>
      </c>
      <c r="G21" s="73"/>
      <c r="H21" s="70" t="s">
        <v>25</v>
      </c>
      <c r="I21" s="46">
        <v>4</v>
      </c>
      <c r="J21" s="46"/>
      <c r="K21" s="46"/>
      <c r="L21" s="46"/>
      <c r="M21" s="6">
        <f t="shared" si="1"/>
        <v>4</v>
      </c>
      <c r="N21" s="62">
        <f>M18+M19+M20+M21</f>
        <v>10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3</v>
      </c>
      <c r="C22" s="61"/>
      <c r="D22" s="61"/>
      <c r="E22" s="61"/>
      <c r="F22" s="6">
        <f t="shared" si="0"/>
        <v>3</v>
      </c>
      <c r="G22" s="62"/>
      <c r="H22" s="67" t="s">
        <v>26</v>
      </c>
      <c r="I22" s="47">
        <v>3</v>
      </c>
      <c r="J22" s="47"/>
      <c r="K22" s="47"/>
      <c r="L22" s="47"/>
      <c r="M22" s="6">
        <f t="shared" si="1"/>
        <v>3</v>
      </c>
      <c r="N22" s="69">
        <f>M19+M20+M21+M22</f>
        <v>10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7">
        <f>MAX(G13:G19)</f>
        <v>11</v>
      </c>
      <c r="H23" s="198" t="s">
        <v>48</v>
      </c>
      <c r="I23" s="199"/>
      <c r="J23" s="191" t="s">
        <v>50</v>
      </c>
      <c r="K23" s="192"/>
      <c r="L23" s="192"/>
      <c r="M23" s="193"/>
      <c r="N23" s="88">
        <f>MAX(N10:N22)</f>
        <v>10</v>
      </c>
      <c r="O23" s="194" t="s">
        <v>49</v>
      </c>
      <c r="P23" s="195"/>
      <c r="Q23" s="200" t="s">
        <v>50</v>
      </c>
      <c r="R23" s="201"/>
      <c r="S23" s="201"/>
      <c r="T23" s="202"/>
      <c r="U23" s="87">
        <f>MAX(U13:U21)</f>
        <v>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1" t="s">
        <v>73</v>
      </c>
      <c r="D24" s="84"/>
      <c r="E24" s="84"/>
      <c r="F24" s="85" t="s">
        <v>65</v>
      </c>
      <c r="G24" s="86"/>
      <c r="H24" s="196"/>
      <c r="I24" s="197"/>
      <c r="J24" s="81" t="s">
        <v>73</v>
      </c>
      <c r="K24" s="84"/>
      <c r="L24" s="84"/>
      <c r="M24" s="85" t="s">
        <v>74</v>
      </c>
      <c r="N24" s="86"/>
      <c r="O24" s="196"/>
      <c r="P24" s="197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76 - CR 58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1247</v>
      </c>
      <c r="M5" s="180"/>
      <c r="N5" s="180"/>
      <c r="O5" s="12"/>
      <c r="P5" s="175" t="s">
        <v>57</v>
      </c>
      <c r="Q5" s="175"/>
      <c r="R5" s="175"/>
      <c r="S5" s="178" t="s">
        <v>94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136</v>
      </c>
      <c r="E6" s="176"/>
      <c r="F6" s="176"/>
      <c r="G6" s="176"/>
      <c r="H6" s="176"/>
      <c r="I6" s="175" t="s">
        <v>59</v>
      </c>
      <c r="J6" s="175"/>
      <c r="K6" s="175"/>
      <c r="L6" s="181"/>
      <c r="M6" s="181"/>
      <c r="N6" s="181"/>
      <c r="O6" s="42"/>
      <c r="P6" s="175" t="s">
        <v>58</v>
      </c>
      <c r="Q6" s="175"/>
      <c r="R6" s="175"/>
      <c r="S6" s="189">
        <f>'G-1'!S6:U6</f>
        <v>44026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13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/>
      <c r="D11" s="46"/>
      <c r="E11" s="46"/>
      <c r="F11" s="6">
        <f t="shared" ref="F11:F22" si="0">B11</f>
        <v>12</v>
      </c>
      <c r="G11" s="2"/>
      <c r="H11" s="19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9">
        <f>F21+F22+M10+M11</f>
        <v>15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9</v>
      </c>
      <c r="C12" s="46"/>
      <c r="D12" s="46"/>
      <c r="E12" s="46"/>
      <c r="F12" s="6">
        <f t="shared" si="0"/>
        <v>9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15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>F10+F11+F12+F13</f>
        <v>27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3">M10+M11+M12+M13</f>
        <v>10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4">T10+T11+T12+T13</f>
        <v>9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5</v>
      </c>
      <c r="C14" s="46"/>
      <c r="D14" s="46"/>
      <c r="E14" s="46"/>
      <c r="F14" s="6">
        <f t="shared" si="0"/>
        <v>5</v>
      </c>
      <c r="G14" s="2">
        <f t="shared" ref="G14:G19" si="5">F11+F12+F13+F14</f>
        <v>27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3"/>
        <v>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7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8</v>
      </c>
      <c r="C15" s="46"/>
      <c r="D15" s="46"/>
      <c r="E15" s="46"/>
      <c r="F15" s="6">
        <f t="shared" si="0"/>
        <v>8</v>
      </c>
      <c r="G15" s="2">
        <f t="shared" si="5"/>
        <v>23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 t="shared" si="5"/>
        <v>19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5</v>
      </c>
      <c r="C17" s="46"/>
      <c r="D17" s="46"/>
      <c r="E17" s="46"/>
      <c r="F17" s="6">
        <f t="shared" si="0"/>
        <v>5</v>
      </c>
      <c r="G17" s="2">
        <f t="shared" si="5"/>
        <v>23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3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5"/>
        <v>19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3"/>
        <v>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4</v>
      </c>
      <c r="C19" s="47"/>
      <c r="D19" s="47"/>
      <c r="E19" s="47"/>
      <c r="F19" s="7">
        <f t="shared" si="0"/>
        <v>4</v>
      </c>
      <c r="G19" s="3">
        <f t="shared" si="5"/>
        <v>15</v>
      </c>
      <c r="H19" s="20" t="s">
        <v>22</v>
      </c>
      <c r="I19" s="45">
        <v>5</v>
      </c>
      <c r="J19" s="45"/>
      <c r="K19" s="45"/>
      <c r="L19" s="45"/>
      <c r="M19" s="6">
        <f t="shared" si="1"/>
        <v>5</v>
      </c>
      <c r="N19" s="2">
        <f>M16+M17+M18+M19</f>
        <v>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8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27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64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76 - CR 58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1247</v>
      </c>
      <c r="M6" s="180"/>
      <c r="N6" s="180"/>
      <c r="O6" s="12"/>
      <c r="P6" s="175" t="s">
        <v>58</v>
      </c>
      <c r="Q6" s="175"/>
      <c r="R6" s="175"/>
      <c r="S6" s="215">
        <f>'G-1'!S6:U6</f>
        <v>44026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'G-1'!B10+'G-2'!B10+'G-3'!B10+'G-4'!B10</f>
        <v>16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8</v>
      </c>
      <c r="G10" s="2"/>
      <c r="H10" s="19" t="s">
        <v>4</v>
      </c>
      <c r="I10" s="46">
        <f>'G-1'!I10+'G-2'!I10+'G-3'!I10+'G-4'!I10</f>
        <v>8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4</v>
      </c>
      <c r="N10" s="9">
        <f>F20+F21+F22+M10</f>
        <v>18</v>
      </c>
      <c r="O10" s="19" t="s">
        <v>43</v>
      </c>
      <c r="P10" s="46">
        <f>'G-1'!P10+'G-2'!P10+'G-3'!P10+'G-4'!P10</f>
        <v>8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4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10.5</v>
      </c>
      <c r="G11" s="2"/>
      <c r="H11" s="19" t="s">
        <v>5</v>
      </c>
      <c r="I11" s="46">
        <f>'G-1'!I11+'G-2'!I11+'G-3'!I11+'G-4'!I11</f>
        <v>9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4.5</v>
      </c>
      <c r="N11" s="9">
        <f>F21+F22+M10+M11</f>
        <v>19.5</v>
      </c>
      <c r="O11" s="19" t="s">
        <v>44</v>
      </c>
      <c r="P11" s="46">
        <f>'G-1'!P11+'G-2'!P11+'G-3'!P11+'G-4'!P11</f>
        <v>25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12.5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10.5</v>
      </c>
      <c r="G12" s="2"/>
      <c r="H12" s="19" t="s">
        <v>6</v>
      </c>
      <c r="I12" s="46">
        <f>'G-1'!I12+'G-2'!I12+'G-3'!I12+'G-4'!I12</f>
        <v>10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5</v>
      </c>
      <c r="N12" s="2">
        <f>F22+M10+M11+M12</f>
        <v>21.5</v>
      </c>
      <c r="O12" s="19" t="s">
        <v>32</v>
      </c>
      <c r="P12" s="46">
        <f>'G-1'!P12+'G-2'!P12+'G-3'!P12+'G-4'!P12</f>
        <v>13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6.5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7.5</v>
      </c>
      <c r="G13" s="2">
        <f t="shared" ref="G13:G19" si="3">F10+F11+F12+F13</f>
        <v>36.5</v>
      </c>
      <c r="H13" s="19" t="s">
        <v>7</v>
      </c>
      <c r="I13" s="46">
        <f>'G-1'!I13+'G-2'!I13+'G-3'!I13+'G-4'!I13</f>
        <v>10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5</v>
      </c>
      <c r="N13" s="2">
        <f t="shared" ref="N13:N18" si="4">M10+M11+M12+M13</f>
        <v>18.5</v>
      </c>
      <c r="O13" s="19" t="s">
        <v>33</v>
      </c>
      <c r="P13" s="46">
        <f>'G-1'!P13+'G-2'!P13+'G-3'!P13+'G-4'!P13</f>
        <v>13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6.5</v>
      </c>
      <c r="U13" s="2">
        <f t="shared" ref="U13:U21" si="5">T10+T11+T12+T13</f>
        <v>29.5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17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8.5</v>
      </c>
      <c r="G14" s="2">
        <f t="shared" si="3"/>
        <v>37</v>
      </c>
      <c r="H14" s="19" t="s">
        <v>9</v>
      </c>
      <c r="I14" s="46">
        <f>'G-1'!I14+'G-2'!I14+'G-3'!I14+'G-4'!I14</f>
        <v>10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5</v>
      </c>
      <c r="N14" s="2">
        <f t="shared" si="4"/>
        <v>19.5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25.5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21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10.5</v>
      </c>
      <c r="G15" s="2">
        <f t="shared" si="3"/>
        <v>37</v>
      </c>
      <c r="H15" s="19" t="s">
        <v>12</v>
      </c>
      <c r="I15" s="46">
        <f>'G-1'!I15+'G-2'!I15+'G-3'!I15+'G-4'!I15</f>
        <v>9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4.5</v>
      </c>
      <c r="N15" s="2">
        <f t="shared" si="4"/>
        <v>19.5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13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10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5</v>
      </c>
      <c r="G16" s="2">
        <f t="shared" si="3"/>
        <v>31.5</v>
      </c>
      <c r="H16" s="19" t="s">
        <v>15</v>
      </c>
      <c r="I16" s="46">
        <f>'G-1'!I16+'G-2'!I16+'G-3'!I16+'G-4'!I16</f>
        <v>6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3</v>
      </c>
      <c r="N16" s="2">
        <f t="shared" si="4"/>
        <v>17.5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6.5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14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7</v>
      </c>
      <c r="G17" s="2">
        <f t="shared" si="3"/>
        <v>31</v>
      </c>
      <c r="H17" s="19" t="s">
        <v>18</v>
      </c>
      <c r="I17" s="46">
        <f>'G-1'!I17+'G-2'!I17+'G-3'!I17+'G-4'!I17</f>
        <v>5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2.5</v>
      </c>
      <c r="N17" s="2">
        <f t="shared" si="4"/>
        <v>15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12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6</v>
      </c>
      <c r="G18" s="2">
        <f t="shared" si="3"/>
        <v>28.5</v>
      </c>
      <c r="H18" s="19" t="s">
        <v>20</v>
      </c>
      <c r="I18" s="46">
        <f>'G-1'!I18+'G-2'!I18+'G-3'!I18+'G-4'!I18</f>
        <v>6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3</v>
      </c>
      <c r="N18" s="2">
        <f t="shared" si="4"/>
        <v>13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5</v>
      </c>
      <c r="G19" s="3">
        <f t="shared" si="3"/>
        <v>23</v>
      </c>
      <c r="H19" s="20" t="s">
        <v>22</v>
      </c>
      <c r="I19" s="46">
        <f>'G-1'!I19+'G-2'!I19+'G-3'!I19+'G-4'!I19</f>
        <v>13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6.5</v>
      </c>
      <c r="N19" s="2">
        <f>M16+M17+M18+M19</f>
        <v>15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6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3</v>
      </c>
      <c r="G20" s="35"/>
      <c r="H20" s="19" t="s">
        <v>24</v>
      </c>
      <c r="I20" s="46">
        <f>'G-1'!I20+'G-2'!I20+'G-3'!I20+'G-4'!I20</f>
        <v>7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3.5</v>
      </c>
      <c r="N20" s="2">
        <f>M17+M18+M19+M20</f>
        <v>15.5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3</v>
      </c>
      <c r="G21" s="36"/>
      <c r="H21" s="20" t="s">
        <v>25</v>
      </c>
      <c r="I21" s="46">
        <f>'G-1'!I21+'G-2'!I21+'G-3'!I21+'G-4'!I21</f>
        <v>9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4.5</v>
      </c>
      <c r="N21" s="2">
        <f>M18+M19+M20+M21</f>
        <v>17.5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16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8</v>
      </c>
      <c r="G22" s="2"/>
      <c r="H22" s="21" t="s">
        <v>26</v>
      </c>
      <c r="I22" s="46">
        <f>'G-1'!I22+'G-2'!I22+'G-3'!I22+'G-4'!I22</f>
        <v>13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6.5</v>
      </c>
      <c r="N22" s="3">
        <f>M19+M20+M21+M22</f>
        <v>21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37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21.5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75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N25" sqref="N2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08"/>
      <c r="G4" s="104"/>
      <c r="H4" s="104"/>
      <c r="I4" s="104"/>
      <c r="J4" s="104"/>
    </row>
    <row r="5" spans="1:10" x14ac:dyDescent="0.2">
      <c r="A5" s="175" t="s">
        <v>56</v>
      </c>
      <c r="B5" s="175"/>
      <c r="C5" s="219" t="str">
        <f>'G-1'!D5</f>
        <v>CL 76 - CR 58</v>
      </c>
      <c r="D5" s="219"/>
      <c r="E5" s="219"/>
      <c r="F5" s="109"/>
      <c r="G5" s="110"/>
      <c r="H5" s="101" t="s">
        <v>53</v>
      </c>
      <c r="I5" s="220">
        <f>'G-1'!L5</f>
        <v>1247</v>
      </c>
      <c r="J5" s="220"/>
    </row>
    <row r="6" spans="1:10" x14ac:dyDescent="0.2">
      <c r="A6" s="175" t="s">
        <v>114</v>
      </c>
      <c r="B6" s="175"/>
      <c r="C6" s="221" t="s">
        <v>136</v>
      </c>
      <c r="D6" s="221"/>
      <c r="E6" s="221"/>
      <c r="F6" s="109"/>
      <c r="G6" s="110"/>
      <c r="H6" s="101" t="s">
        <v>58</v>
      </c>
      <c r="I6" s="222">
        <f>'G-1'!S6</f>
        <v>44026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59" t="s">
        <v>139</v>
      </c>
      <c r="F8" s="114" t="s">
        <v>119</v>
      </c>
      <c r="G8" s="115" t="s">
        <v>120</v>
      </c>
      <c r="H8" s="114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60" t="s">
        <v>2</v>
      </c>
      <c r="F9" s="116" t="s">
        <v>0</v>
      </c>
      <c r="G9" s="117" t="s">
        <v>2</v>
      </c>
      <c r="H9" s="116" t="s">
        <v>3</v>
      </c>
      <c r="I9" s="229"/>
      <c r="J9" s="231"/>
    </row>
    <row r="10" spans="1:10" x14ac:dyDescent="0.2">
      <c r="A10" s="232" t="s">
        <v>124</v>
      </c>
      <c r="B10" s="235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33"/>
      <c r="B11" s="236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33"/>
      <c r="B12" s="236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33"/>
      <c r="B13" s="236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33"/>
      <c r="B14" s="236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33"/>
      <c r="B15" s="236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33"/>
      <c r="B16" s="236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33"/>
      <c r="B17" s="236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34"/>
      <c r="B18" s="237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32" t="s">
        <v>131</v>
      </c>
      <c r="B19" s="235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33"/>
      <c r="B20" s="236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33"/>
      <c r="B21" s="236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33"/>
      <c r="B22" s="236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33"/>
      <c r="B23" s="236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33"/>
      <c r="B24" s="236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33"/>
      <c r="B25" s="236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33"/>
      <c r="B26" s="236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34"/>
      <c r="B27" s="237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32" t="s">
        <v>132</v>
      </c>
      <c r="B28" s="235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33"/>
      <c r="B29" s="236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33"/>
      <c r="B30" s="236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33"/>
      <c r="B31" s="236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33"/>
      <c r="B32" s="236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33"/>
      <c r="B33" s="236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33"/>
      <c r="B34" s="236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33"/>
      <c r="B35" s="236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34"/>
      <c r="B36" s="237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32" t="s">
        <v>133</v>
      </c>
      <c r="B37" s="235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33"/>
      <c r="B38" s="236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33"/>
      <c r="B39" s="236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33"/>
      <c r="B40" s="236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33"/>
      <c r="B41" s="236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33"/>
      <c r="B42" s="236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33"/>
      <c r="B43" s="236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33"/>
      <c r="B44" s="236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34"/>
      <c r="B45" s="237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0"/>
      <c r="J8" s="90"/>
      <c r="K8" s="90"/>
      <c r="L8" s="240" t="s">
        <v>100</v>
      </c>
      <c r="M8" s="240"/>
      <c r="N8" s="240"/>
      <c r="O8" s="241" t="str">
        <f>'G-1'!D5</f>
        <v>CL 76 - CR 58</v>
      </c>
      <c r="P8" s="241"/>
      <c r="Q8" s="241"/>
      <c r="R8" s="241"/>
      <c r="S8" s="241"/>
      <c r="T8" s="90"/>
      <c r="U8" s="90"/>
      <c r="V8" s="240" t="s">
        <v>101</v>
      </c>
      <c r="W8" s="240"/>
      <c r="X8" s="240"/>
      <c r="Y8" s="241" t="s">
        <v>138</v>
      </c>
      <c r="Z8" s="241"/>
      <c r="AA8" s="241"/>
      <c r="AB8" s="90"/>
      <c r="AC8" s="90"/>
      <c r="AD8" s="90"/>
      <c r="AE8" s="90"/>
      <c r="AF8" s="90"/>
      <c r="AG8" s="90"/>
      <c r="AH8" s="240" t="s">
        <v>102</v>
      </c>
      <c r="AI8" s="240"/>
      <c r="AJ8" s="244">
        <f>'G-1'!S6</f>
        <v>44026</v>
      </c>
      <c r="AK8" s="244"/>
      <c r="AL8" s="244"/>
      <c r="AM8" s="244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8" t="s">
        <v>47</v>
      </c>
      <c r="E10" s="238"/>
      <c r="F10" s="238"/>
      <c r="G10" s="23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8" t="s">
        <v>135</v>
      </c>
      <c r="T10" s="238"/>
      <c r="U10" s="238"/>
      <c r="V10" s="23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8" t="s">
        <v>49</v>
      </c>
      <c r="AI10" s="238"/>
      <c r="AJ10" s="238"/>
      <c r="AK10" s="23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5" t="s">
        <v>104</v>
      </c>
      <c r="U12" s="245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22</v>
      </c>
      <c r="AV12" s="95">
        <f t="shared" si="0"/>
        <v>26</v>
      </c>
      <c r="AW12" s="95">
        <f t="shared" si="0"/>
        <v>30</v>
      </c>
      <c r="AX12" s="95">
        <f t="shared" si="0"/>
        <v>25</v>
      </c>
      <c r="AY12" s="95">
        <f t="shared" si="0"/>
        <v>23</v>
      </c>
      <c r="AZ12" s="95">
        <f t="shared" si="0"/>
        <v>22</v>
      </c>
      <c r="BA12" s="95">
        <f t="shared" si="0"/>
        <v>16</v>
      </c>
      <c r="BB12" s="95"/>
      <c r="BC12" s="95"/>
      <c r="BD12" s="95"/>
      <c r="BE12" s="95">
        <f t="shared" ref="BE12:BQ12" si="1">P14</f>
        <v>11</v>
      </c>
      <c r="BF12" s="95">
        <f t="shared" si="1"/>
        <v>13</v>
      </c>
      <c r="BG12" s="95">
        <f t="shared" si="1"/>
        <v>16</v>
      </c>
      <c r="BH12" s="95">
        <f t="shared" si="1"/>
        <v>18</v>
      </c>
      <c r="BI12" s="95">
        <f t="shared" si="1"/>
        <v>21</v>
      </c>
      <c r="BJ12" s="95">
        <f t="shared" si="1"/>
        <v>21</v>
      </c>
      <c r="BK12" s="95">
        <f t="shared" si="1"/>
        <v>20</v>
      </c>
      <c r="BL12" s="95">
        <f t="shared" si="1"/>
        <v>16</v>
      </c>
      <c r="BM12" s="95">
        <f t="shared" si="1"/>
        <v>12</v>
      </c>
      <c r="BN12" s="95">
        <f t="shared" si="1"/>
        <v>13</v>
      </c>
      <c r="BO12" s="95">
        <f t="shared" si="1"/>
        <v>12</v>
      </c>
      <c r="BP12" s="95">
        <f t="shared" si="1"/>
        <v>11</v>
      </c>
      <c r="BQ12" s="95">
        <f t="shared" si="1"/>
        <v>14</v>
      </c>
      <c r="BR12" s="95"/>
      <c r="BS12" s="95"/>
      <c r="BT12" s="95"/>
      <c r="BU12" s="95">
        <f t="shared" ref="BU12:CC12" si="2">AG14</f>
        <v>18</v>
      </c>
      <c r="BV12" s="95">
        <f t="shared" si="2"/>
        <v>16</v>
      </c>
      <c r="BW12" s="95">
        <f t="shared" si="2"/>
        <v>10</v>
      </c>
      <c r="BX12" s="95">
        <f t="shared" si="2"/>
        <v>4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4</v>
      </c>
      <c r="C13" s="145">
        <f>'G-1'!F11</f>
        <v>5</v>
      </c>
      <c r="D13" s="145">
        <f>'G-1'!F12</f>
        <v>7</v>
      </c>
      <c r="E13" s="145">
        <f>'G-1'!F13</f>
        <v>6</v>
      </c>
      <c r="F13" s="145">
        <f>'G-1'!F14</f>
        <v>8</v>
      </c>
      <c r="G13" s="145">
        <f>'G-1'!F15</f>
        <v>9</v>
      </c>
      <c r="H13" s="145">
        <f>'G-1'!F16</f>
        <v>2</v>
      </c>
      <c r="I13" s="145">
        <f>'G-1'!F17</f>
        <v>4</v>
      </c>
      <c r="J13" s="145">
        <f>'G-1'!F18</f>
        <v>7</v>
      </c>
      <c r="K13" s="145">
        <f>'G-1'!F19</f>
        <v>3</v>
      </c>
      <c r="L13" s="146"/>
      <c r="M13" s="145">
        <f>'G-1'!F20</f>
        <v>2</v>
      </c>
      <c r="N13" s="145">
        <f>'G-1'!F21</f>
        <v>2</v>
      </c>
      <c r="O13" s="145">
        <f>'G-1'!F22</f>
        <v>5</v>
      </c>
      <c r="P13" s="145">
        <f>'G-1'!M10</f>
        <v>2</v>
      </c>
      <c r="Q13" s="145">
        <f>'G-1'!M11</f>
        <v>4</v>
      </c>
      <c r="R13" s="145">
        <f>'G-1'!M12</f>
        <v>5</v>
      </c>
      <c r="S13" s="145">
        <f>'G-1'!M13</f>
        <v>7</v>
      </c>
      <c r="T13" s="145">
        <f>'G-1'!M14</f>
        <v>5</v>
      </c>
      <c r="U13" s="145">
        <f>'G-1'!M15</f>
        <v>4</v>
      </c>
      <c r="V13" s="145">
        <f>'G-1'!M16</f>
        <v>4</v>
      </c>
      <c r="W13" s="145">
        <f>'G-1'!M17</f>
        <v>3</v>
      </c>
      <c r="X13" s="145">
        <f>'G-1'!M18</f>
        <v>1</v>
      </c>
      <c r="Y13" s="145">
        <f>'G-1'!M19</f>
        <v>5</v>
      </c>
      <c r="Z13" s="145">
        <f>'G-1'!M20</f>
        <v>3</v>
      </c>
      <c r="AA13" s="145">
        <f>'G-1'!M21</f>
        <v>2</v>
      </c>
      <c r="AB13" s="145">
        <f>'G-1'!M22</f>
        <v>4</v>
      </c>
      <c r="AC13" s="146"/>
      <c r="AD13" s="145">
        <f>'G-1'!T10</f>
        <v>2</v>
      </c>
      <c r="AE13" s="145">
        <f>'G-1'!T11</f>
        <v>6</v>
      </c>
      <c r="AF13" s="145">
        <f>'G-1'!T12</f>
        <v>6</v>
      </c>
      <c r="AG13" s="145">
        <f>'G-1'!T13</f>
        <v>4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22</v>
      </c>
      <c r="F14" s="145">
        <f t="shared" ref="F14:K14" si="3">C13+D13+E13+F13</f>
        <v>26</v>
      </c>
      <c r="G14" s="145">
        <f t="shared" si="3"/>
        <v>30</v>
      </c>
      <c r="H14" s="145">
        <f t="shared" si="3"/>
        <v>25</v>
      </c>
      <c r="I14" s="145">
        <f t="shared" si="3"/>
        <v>23</v>
      </c>
      <c r="J14" s="145">
        <f t="shared" si="3"/>
        <v>22</v>
      </c>
      <c r="K14" s="145">
        <f t="shared" si="3"/>
        <v>16</v>
      </c>
      <c r="L14" s="146"/>
      <c r="M14" s="145"/>
      <c r="N14" s="145"/>
      <c r="O14" s="145"/>
      <c r="P14" s="145">
        <f>M13+N13+O13+P13</f>
        <v>11</v>
      </c>
      <c r="Q14" s="145">
        <f t="shared" ref="Q14:AB14" si="4">N13+O13+P13+Q13</f>
        <v>13</v>
      </c>
      <c r="R14" s="145">
        <f t="shared" si="4"/>
        <v>16</v>
      </c>
      <c r="S14" s="145">
        <f t="shared" si="4"/>
        <v>18</v>
      </c>
      <c r="T14" s="145">
        <f t="shared" si="4"/>
        <v>21</v>
      </c>
      <c r="U14" s="145">
        <f t="shared" si="4"/>
        <v>21</v>
      </c>
      <c r="V14" s="145">
        <f t="shared" si="4"/>
        <v>20</v>
      </c>
      <c r="W14" s="145">
        <f t="shared" si="4"/>
        <v>16</v>
      </c>
      <c r="X14" s="145">
        <f t="shared" si="4"/>
        <v>12</v>
      </c>
      <c r="Y14" s="145">
        <f t="shared" si="4"/>
        <v>13</v>
      </c>
      <c r="Z14" s="145">
        <f t="shared" si="4"/>
        <v>12</v>
      </c>
      <c r="AA14" s="145">
        <f t="shared" si="4"/>
        <v>11</v>
      </c>
      <c r="AB14" s="145">
        <f t="shared" si="4"/>
        <v>14</v>
      </c>
      <c r="AC14" s="146"/>
      <c r="AD14" s="145"/>
      <c r="AE14" s="145"/>
      <c r="AF14" s="145"/>
      <c r="AG14" s="145">
        <f>AD13+AE13+AF13+AG13</f>
        <v>18</v>
      </c>
      <c r="AH14" s="145">
        <f t="shared" ref="AH14:AO14" si="5">AE13+AF13+AG13+AH13</f>
        <v>16</v>
      </c>
      <c r="AI14" s="145">
        <f t="shared" si="5"/>
        <v>10</v>
      </c>
      <c r="AJ14" s="145">
        <f t="shared" si="5"/>
        <v>4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30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21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18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42" t="s">
        <v>104</v>
      </c>
      <c r="U17" s="242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2</v>
      </c>
      <c r="C18" s="145">
        <f>'G-2'!F11</f>
        <v>1</v>
      </c>
      <c r="D18" s="145">
        <f>'G-2'!F12</f>
        <v>3</v>
      </c>
      <c r="E18" s="145">
        <f>'G-2'!F13</f>
        <v>7</v>
      </c>
      <c r="F18" s="145">
        <f>'G-2'!F14</f>
        <v>2</v>
      </c>
      <c r="G18" s="145">
        <f>'G-2'!F15</f>
        <v>0</v>
      </c>
      <c r="H18" s="145">
        <f>'G-2'!F16</f>
        <v>1</v>
      </c>
      <c r="I18" s="145">
        <f>'G-2'!F17</f>
        <v>4</v>
      </c>
      <c r="J18" s="145">
        <f>'G-2'!F18</f>
        <v>1</v>
      </c>
      <c r="K18" s="145">
        <f>'G-2'!F19</f>
        <v>1</v>
      </c>
      <c r="L18" s="146"/>
      <c r="M18" s="145">
        <f>'G-2'!F20</f>
        <v>1</v>
      </c>
      <c r="N18" s="145">
        <f>'G-2'!F21</f>
        <v>0</v>
      </c>
      <c r="O18" s="145">
        <f>'G-2'!F22</f>
        <v>2</v>
      </c>
      <c r="P18" s="145">
        <f>'G-2'!M10</f>
        <v>1</v>
      </c>
      <c r="Q18" s="145">
        <f>'G-2'!M11</f>
        <v>0</v>
      </c>
      <c r="R18" s="145">
        <f>'G-2'!M12</f>
        <v>0</v>
      </c>
      <c r="S18" s="145">
        <f>'G-2'!M13</f>
        <v>1</v>
      </c>
      <c r="T18" s="145">
        <f>'G-2'!M14</f>
        <v>1</v>
      </c>
      <c r="U18" s="145">
        <f>'G-2'!M15</f>
        <v>1</v>
      </c>
      <c r="V18" s="145">
        <f>'G-2'!M16</f>
        <v>0</v>
      </c>
      <c r="W18" s="145">
        <f>'G-2'!M17</f>
        <v>0</v>
      </c>
      <c r="X18" s="145">
        <f>'G-2'!M18</f>
        <v>1</v>
      </c>
      <c r="Y18" s="145">
        <f>'G-2'!M19</f>
        <v>1</v>
      </c>
      <c r="Z18" s="145">
        <f>'G-2'!M20</f>
        <v>1</v>
      </c>
      <c r="AA18" s="145">
        <f>'G-2'!M21</f>
        <v>0</v>
      </c>
      <c r="AB18" s="145">
        <f>'G-2'!M22</f>
        <v>3</v>
      </c>
      <c r="AC18" s="146"/>
      <c r="AD18" s="145">
        <f>'G-2'!T10</f>
        <v>0</v>
      </c>
      <c r="AE18" s="145">
        <f>'G-2'!T11</f>
        <v>4</v>
      </c>
      <c r="AF18" s="145">
        <f>'G-2'!T12</f>
        <v>1</v>
      </c>
      <c r="AG18" s="145">
        <f>'G-2'!T13</f>
        <v>0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13</v>
      </c>
      <c r="AV18" s="99">
        <f t="shared" si="6"/>
        <v>13</v>
      </c>
      <c r="AW18" s="99">
        <f t="shared" si="6"/>
        <v>12</v>
      </c>
      <c r="AX18" s="99">
        <f t="shared" si="6"/>
        <v>10</v>
      </c>
      <c r="AY18" s="99">
        <f t="shared" si="6"/>
        <v>7</v>
      </c>
      <c r="AZ18" s="99">
        <f t="shared" si="6"/>
        <v>6</v>
      </c>
      <c r="BA18" s="99">
        <f t="shared" si="6"/>
        <v>7</v>
      </c>
      <c r="BB18" s="99"/>
      <c r="BC18" s="99"/>
      <c r="BD18" s="99"/>
      <c r="BE18" s="99">
        <f t="shared" ref="BE18:BQ18" si="7">P19</f>
        <v>4</v>
      </c>
      <c r="BF18" s="99">
        <f t="shared" si="7"/>
        <v>3</v>
      </c>
      <c r="BG18" s="99">
        <f t="shared" si="7"/>
        <v>3</v>
      </c>
      <c r="BH18" s="99">
        <f t="shared" si="7"/>
        <v>2</v>
      </c>
      <c r="BI18" s="99">
        <f t="shared" si="7"/>
        <v>2</v>
      </c>
      <c r="BJ18" s="99">
        <f t="shared" si="7"/>
        <v>3</v>
      </c>
      <c r="BK18" s="99">
        <f t="shared" si="7"/>
        <v>3</v>
      </c>
      <c r="BL18" s="99">
        <f t="shared" si="7"/>
        <v>2</v>
      </c>
      <c r="BM18" s="99">
        <f t="shared" si="7"/>
        <v>2</v>
      </c>
      <c r="BN18" s="99">
        <f t="shared" si="7"/>
        <v>2</v>
      </c>
      <c r="BO18" s="99">
        <f t="shared" si="7"/>
        <v>3</v>
      </c>
      <c r="BP18" s="99">
        <f t="shared" si="7"/>
        <v>3</v>
      </c>
      <c r="BQ18" s="99">
        <f t="shared" si="7"/>
        <v>5</v>
      </c>
      <c r="BR18" s="99"/>
      <c r="BS18" s="99"/>
      <c r="BT18" s="99"/>
      <c r="BU18" s="99">
        <f t="shared" ref="BU18:CC18" si="8">AG19</f>
        <v>5</v>
      </c>
      <c r="BV18" s="99">
        <f t="shared" si="8"/>
        <v>5</v>
      </c>
      <c r="BW18" s="99">
        <f t="shared" si="8"/>
        <v>1</v>
      </c>
      <c r="BX18" s="99">
        <f t="shared" si="8"/>
        <v>0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13</v>
      </c>
      <c r="F19" s="145">
        <f t="shared" ref="F19:K19" si="9">C18+D18+E18+F18</f>
        <v>13</v>
      </c>
      <c r="G19" s="145">
        <f t="shared" si="9"/>
        <v>12</v>
      </c>
      <c r="H19" s="145">
        <f t="shared" si="9"/>
        <v>10</v>
      </c>
      <c r="I19" s="145">
        <f t="shared" si="9"/>
        <v>7</v>
      </c>
      <c r="J19" s="145">
        <f t="shared" si="9"/>
        <v>6</v>
      </c>
      <c r="K19" s="145">
        <f t="shared" si="9"/>
        <v>7</v>
      </c>
      <c r="L19" s="146"/>
      <c r="M19" s="145"/>
      <c r="N19" s="145"/>
      <c r="O19" s="145"/>
      <c r="P19" s="145">
        <f>M18+N18+O18+P18</f>
        <v>4</v>
      </c>
      <c r="Q19" s="145">
        <f t="shared" ref="Q19:AB19" si="10">N18+O18+P18+Q18</f>
        <v>3</v>
      </c>
      <c r="R19" s="145">
        <f t="shared" si="10"/>
        <v>3</v>
      </c>
      <c r="S19" s="145">
        <f t="shared" si="10"/>
        <v>2</v>
      </c>
      <c r="T19" s="145">
        <f t="shared" si="10"/>
        <v>2</v>
      </c>
      <c r="U19" s="145">
        <f t="shared" si="10"/>
        <v>3</v>
      </c>
      <c r="V19" s="145">
        <f t="shared" si="10"/>
        <v>3</v>
      </c>
      <c r="W19" s="145">
        <f t="shared" si="10"/>
        <v>2</v>
      </c>
      <c r="X19" s="145">
        <f t="shared" si="10"/>
        <v>2</v>
      </c>
      <c r="Y19" s="145">
        <f t="shared" si="10"/>
        <v>2</v>
      </c>
      <c r="Z19" s="145">
        <f t="shared" si="10"/>
        <v>3</v>
      </c>
      <c r="AA19" s="145">
        <f t="shared" si="10"/>
        <v>3</v>
      </c>
      <c r="AB19" s="145">
        <f t="shared" si="10"/>
        <v>5</v>
      </c>
      <c r="AC19" s="146"/>
      <c r="AD19" s="145"/>
      <c r="AE19" s="145"/>
      <c r="AF19" s="145"/>
      <c r="AG19" s="145">
        <f>AD18+AE18+AF18+AG18</f>
        <v>5</v>
      </c>
      <c r="AH19" s="145">
        <f t="shared" ref="AH19:AO19" si="11">AE18+AF18+AG18+AH18</f>
        <v>5</v>
      </c>
      <c r="AI19" s="145">
        <f t="shared" si="11"/>
        <v>1</v>
      </c>
      <c r="AJ19" s="145">
        <f t="shared" si="11"/>
        <v>0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27</v>
      </c>
      <c r="AV19" s="99">
        <f t="shared" si="12"/>
        <v>27</v>
      </c>
      <c r="AW19" s="99">
        <f t="shared" si="12"/>
        <v>23</v>
      </c>
      <c r="AX19" s="99">
        <f t="shared" si="12"/>
        <v>19</v>
      </c>
      <c r="AY19" s="99">
        <f t="shared" si="12"/>
        <v>23</v>
      </c>
      <c r="AZ19" s="99">
        <f t="shared" si="12"/>
        <v>19</v>
      </c>
      <c r="BA19" s="99">
        <f t="shared" si="12"/>
        <v>15</v>
      </c>
      <c r="BB19" s="99"/>
      <c r="BC19" s="99"/>
      <c r="BD19" s="99"/>
      <c r="BE19" s="99">
        <f t="shared" ref="BE19:BQ19" si="13">P29</f>
        <v>13</v>
      </c>
      <c r="BF19" s="99">
        <f t="shared" si="13"/>
        <v>15</v>
      </c>
      <c r="BG19" s="99">
        <f t="shared" si="13"/>
        <v>15</v>
      </c>
      <c r="BH19" s="99">
        <f t="shared" si="13"/>
        <v>10</v>
      </c>
      <c r="BI19" s="99">
        <f t="shared" si="13"/>
        <v>8</v>
      </c>
      <c r="BJ19" s="99">
        <f t="shared" si="13"/>
        <v>7</v>
      </c>
      <c r="BK19" s="99">
        <f t="shared" si="13"/>
        <v>5</v>
      </c>
      <c r="BL19" s="99">
        <f t="shared" si="13"/>
        <v>4</v>
      </c>
      <c r="BM19" s="99">
        <f t="shared" si="13"/>
        <v>4</v>
      </c>
      <c r="BN19" s="99">
        <f t="shared" si="13"/>
        <v>7</v>
      </c>
      <c r="BO19" s="99">
        <f t="shared" si="13"/>
        <v>8</v>
      </c>
      <c r="BP19" s="99">
        <f t="shared" si="13"/>
        <v>11</v>
      </c>
      <c r="BQ19" s="99">
        <f t="shared" si="13"/>
        <v>13</v>
      </c>
      <c r="BR19" s="99"/>
      <c r="BS19" s="99"/>
      <c r="BT19" s="99"/>
      <c r="BU19" s="99">
        <f t="shared" ref="BU19:CC19" si="14">AG29</f>
        <v>9</v>
      </c>
      <c r="BV19" s="99">
        <f t="shared" si="14"/>
        <v>7</v>
      </c>
      <c r="BW19" s="99">
        <f t="shared" si="14"/>
        <v>4</v>
      </c>
      <c r="BX19" s="99">
        <f t="shared" si="14"/>
        <v>2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11</v>
      </c>
      <c r="AV20" s="90">
        <f t="shared" si="15"/>
        <v>8</v>
      </c>
      <c r="AW20" s="90">
        <f t="shared" si="15"/>
        <v>9</v>
      </c>
      <c r="AX20" s="90">
        <f t="shared" si="15"/>
        <v>9</v>
      </c>
      <c r="AY20" s="90">
        <f t="shared" si="15"/>
        <v>9</v>
      </c>
      <c r="AZ20" s="90">
        <f t="shared" si="15"/>
        <v>10</v>
      </c>
      <c r="BA20" s="90">
        <f t="shared" si="15"/>
        <v>8</v>
      </c>
      <c r="BB20" s="90"/>
      <c r="BC20" s="90"/>
      <c r="BD20" s="90"/>
      <c r="BE20" s="90">
        <f t="shared" ref="BE20:BQ20" si="16">P24</f>
        <v>8</v>
      </c>
      <c r="BF20" s="90">
        <f t="shared" si="16"/>
        <v>8</v>
      </c>
      <c r="BG20" s="90">
        <f t="shared" si="16"/>
        <v>9</v>
      </c>
      <c r="BH20" s="90">
        <f t="shared" si="16"/>
        <v>7</v>
      </c>
      <c r="BI20" s="90">
        <f t="shared" si="16"/>
        <v>8</v>
      </c>
      <c r="BJ20" s="90">
        <f t="shared" si="16"/>
        <v>8</v>
      </c>
      <c r="BK20" s="90">
        <f t="shared" si="16"/>
        <v>7</v>
      </c>
      <c r="BL20" s="90">
        <f t="shared" si="16"/>
        <v>8</v>
      </c>
      <c r="BM20" s="90">
        <f t="shared" si="16"/>
        <v>8</v>
      </c>
      <c r="BN20" s="90">
        <f t="shared" si="16"/>
        <v>8</v>
      </c>
      <c r="BO20" s="90">
        <f t="shared" si="16"/>
        <v>8</v>
      </c>
      <c r="BP20" s="90">
        <f t="shared" si="16"/>
        <v>10</v>
      </c>
      <c r="BQ20" s="90">
        <f t="shared" si="16"/>
        <v>10</v>
      </c>
      <c r="BR20" s="90"/>
      <c r="BS20" s="90"/>
      <c r="BT20" s="90"/>
      <c r="BU20" s="90">
        <f t="shared" ref="BU20:CC20" si="17">AG24</f>
        <v>27</v>
      </c>
      <c r="BV20" s="90">
        <f t="shared" si="17"/>
        <v>23</v>
      </c>
      <c r="BW20" s="90">
        <f t="shared" si="17"/>
        <v>11</v>
      </c>
      <c r="BX20" s="90">
        <f t="shared" si="17"/>
        <v>7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13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5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5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42" t="s">
        <v>104</v>
      </c>
      <c r="U22" s="242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73</v>
      </c>
      <c r="AV22" s="90">
        <f t="shared" si="18"/>
        <v>74</v>
      </c>
      <c r="AW22" s="90">
        <f t="shared" si="18"/>
        <v>74</v>
      </c>
      <c r="AX22" s="90">
        <f t="shared" si="18"/>
        <v>63</v>
      </c>
      <c r="AY22" s="90">
        <f t="shared" si="18"/>
        <v>62</v>
      </c>
      <c r="AZ22" s="90">
        <f t="shared" si="18"/>
        <v>57</v>
      </c>
      <c r="BA22" s="90">
        <f t="shared" si="18"/>
        <v>46</v>
      </c>
      <c r="BB22" s="90"/>
      <c r="BC22" s="90"/>
      <c r="BD22" s="90"/>
      <c r="BE22" s="90">
        <f t="shared" ref="BE22:BQ22" si="19">P34</f>
        <v>36</v>
      </c>
      <c r="BF22" s="90">
        <f t="shared" si="19"/>
        <v>39</v>
      </c>
      <c r="BG22" s="90">
        <f t="shared" si="19"/>
        <v>43</v>
      </c>
      <c r="BH22" s="90">
        <f t="shared" si="19"/>
        <v>37</v>
      </c>
      <c r="BI22" s="90">
        <f t="shared" si="19"/>
        <v>39</v>
      </c>
      <c r="BJ22" s="90">
        <f t="shared" si="19"/>
        <v>39</v>
      </c>
      <c r="BK22" s="90">
        <f t="shared" si="19"/>
        <v>35</v>
      </c>
      <c r="BL22" s="90">
        <f t="shared" si="19"/>
        <v>30</v>
      </c>
      <c r="BM22" s="90">
        <f t="shared" si="19"/>
        <v>26</v>
      </c>
      <c r="BN22" s="90">
        <f t="shared" si="19"/>
        <v>30</v>
      </c>
      <c r="BO22" s="90">
        <f t="shared" si="19"/>
        <v>31</v>
      </c>
      <c r="BP22" s="90">
        <f t="shared" si="19"/>
        <v>35</v>
      </c>
      <c r="BQ22" s="90">
        <f t="shared" si="19"/>
        <v>42</v>
      </c>
      <c r="BR22" s="90"/>
      <c r="BS22" s="90"/>
      <c r="BT22" s="90"/>
      <c r="BU22" s="90">
        <f t="shared" ref="BU22:CC22" si="20">AG34</f>
        <v>59</v>
      </c>
      <c r="BV22" s="90">
        <f t="shared" si="20"/>
        <v>51</v>
      </c>
      <c r="BW22" s="90">
        <f t="shared" si="20"/>
        <v>26</v>
      </c>
      <c r="BX22" s="90">
        <f t="shared" si="20"/>
        <v>13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5</v>
      </c>
      <c r="C23" s="145">
        <f>'G-3'!F11</f>
        <v>3</v>
      </c>
      <c r="D23" s="145">
        <f>'G-3'!F12</f>
        <v>2</v>
      </c>
      <c r="E23" s="145">
        <f>'G-3'!F13</f>
        <v>1</v>
      </c>
      <c r="F23" s="145">
        <f>'G-3'!F14</f>
        <v>2</v>
      </c>
      <c r="G23" s="145">
        <f>'G-3'!F15</f>
        <v>4</v>
      </c>
      <c r="H23" s="145">
        <f>'G-3'!F16</f>
        <v>2</v>
      </c>
      <c r="I23" s="145">
        <f>'G-3'!F17</f>
        <v>1</v>
      </c>
      <c r="J23" s="145">
        <f>'G-3'!F18</f>
        <v>3</v>
      </c>
      <c r="K23" s="145">
        <f>'G-3'!F19</f>
        <v>2</v>
      </c>
      <c r="L23" s="146"/>
      <c r="M23" s="145">
        <f>'G-3'!F20</f>
        <v>2</v>
      </c>
      <c r="N23" s="145">
        <f>'G-3'!F21</f>
        <v>1</v>
      </c>
      <c r="O23" s="145">
        <f>'G-3'!F22</f>
        <v>3</v>
      </c>
      <c r="P23" s="145">
        <f>'G-3'!M10</f>
        <v>2</v>
      </c>
      <c r="Q23" s="145">
        <f>'G-3'!M11</f>
        <v>2</v>
      </c>
      <c r="R23" s="145">
        <f>'G-3'!M12</f>
        <v>2</v>
      </c>
      <c r="S23" s="145">
        <f>'G-3'!M13</f>
        <v>1</v>
      </c>
      <c r="T23" s="145">
        <f>'G-3'!M14</f>
        <v>3</v>
      </c>
      <c r="U23" s="145">
        <f>'G-3'!M15</f>
        <v>2</v>
      </c>
      <c r="V23" s="145">
        <f>'G-3'!M16</f>
        <v>1</v>
      </c>
      <c r="W23" s="145">
        <f>'G-3'!M17</f>
        <v>2</v>
      </c>
      <c r="X23" s="145">
        <f>'G-3'!M18</f>
        <v>3</v>
      </c>
      <c r="Y23" s="145">
        <f>'G-3'!M19</f>
        <v>2</v>
      </c>
      <c r="Z23" s="145">
        <f>'G-3'!M20</f>
        <v>1</v>
      </c>
      <c r="AA23" s="145">
        <f>'G-3'!M21</f>
        <v>4</v>
      </c>
      <c r="AB23" s="145">
        <f>'G-3'!M22</f>
        <v>3</v>
      </c>
      <c r="AC23" s="146"/>
      <c r="AD23" s="145">
        <f>'G-3'!T10</f>
        <v>4</v>
      </c>
      <c r="AE23" s="145">
        <f>'G-3'!T11</f>
        <v>12</v>
      </c>
      <c r="AF23" s="145">
        <f>'G-3'!T12</f>
        <v>4</v>
      </c>
      <c r="AG23" s="145">
        <f>'G-3'!T13</f>
        <v>7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11</v>
      </c>
      <c r="F24" s="145">
        <f t="shared" ref="F24:K24" si="21">C23+D23+E23+F23</f>
        <v>8</v>
      </c>
      <c r="G24" s="145">
        <f t="shared" si="21"/>
        <v>9</v>
      </c>
      <c r="H24" s="145">
        <f t="shared" si="21"/>
        <v>9</v>
      </c>
      <c r="I24" s="145">
        <f t="shared" si="21"/>
        <v>9</v>
      </c>
      <c r="J24" s="145">
        <f t="shared" si="21"/>
        <v>10</v>
      </c>
      <c r="K24" s="145">
        <f t="shared" si="21"/>
        <v>8</v>
      </c>
      <c r="L24" s="146"/>
      <c r="M24" s="145"/>
      <c r="N24" s="145"/>
      <c r="O24" s="145"/>
      <c r="P24" s="145">
        <f>M23+N23+O23+P23</f>
        <v>8</v>
      </c>
      <c r="Q24" s="145">
        <f t="shared" ref="Q24:AB24" si="22">N23+O23+P23+Q23</f>
        <v>8</v>
      </c>
      <c r="R24" s="145">
        <f t="shared" si="22"/>
        <v>9</v>
      </c>
      <c r="S24" s="145">
        <f t="shared" si="22"/>
        <v>7</v>
      </c>
      <c r="T24" s="145">
        <f t="shared" si="22"/>
        <v>8</v>
      </c>
      <c r="U24" s="145">
        <f t="shared" si="22"/>
        <v>8</v>
      </c>
      <c r="V24" s="145">
        <f t="shared" si="22"/>
        <v>7</v>
      </c>
      <c r="W24" s="145">
        <f t="shared" si="22"/>
        <v>8</v>
      </c>
      <c r="X24" s="145">
        <f t="shared" si="22"/>
        <v>8</v>
      </c>
      <c r="Y24" s="145">
        <f t="shared" si="22"/>
        <v>8</v>
      </c>
      <c r="Z24" s="145">
        <f t="shared" si="22"/>
        <v>8</v>
      </c>
      <c r="AA24" s="145">
        <f t="shared" si="22"/>
        <v>10</v>
      </c>
      <c r="AB24" s="145">
        <f t="shared" si="22"/>
        <v>10</v>
      </c>
      <c r="AC24" s="146"/>
      <c r="AD24" s="145"/>
      <c r="AE24" s="145"/>
      <c r="AF24" s="145"/>
      <c r="AG24" s="145">
        <f>AD23+AE23+AF23+AG23</f>
        <v>27</v>
      </c>
      <c r="AH24" s="145">
        <f t="shared" ref="AH24:AO24" si="23">AE23+AF23+AG23+AH23</f>
        <v>23</v>
      </c>
      <c r="AI24" s="145">
        <f t="shared" si="23"/>
        <v>11</v>
      </c>
      <c r="AJ24" s="145">
        <f t="shared" si="23"/>
        <v>7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11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10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27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42" t="s">
        <v>104</v>
      </c>
      <c r="U27" s="242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5</v>
      </c>
      <c r="C28" s="145">
        <f>'G-4'!F11</f>
        <v>12</v>
      </c>
      <c r="D28" s="145">
        <f>'G-4'!F12</f>
        <v>9</v>
      </c>
      <c r="E28" s="145">
        <f>'G-4'!F13</f>
        <v>1</v>
      </c>
      <c r="F28" s="145">
        <f>'G-4'!F14</f>
        <v>5</v>
      </c>
      <c r="G28" s="145">
        <f>'G-4'!F15</f>
        <v>8</v>
      </c>
      <c r="H28" s="145">
        <f>'G-4'!F16</f>
        <v>5</v>
      </c>
      <c r="I28" s="145">
        <f>'G-4'!F17</f>
        <v>5</v>
      </c>
      <c r="J28" s="145">
        <f>'G-4'!F18</f>
        <v>1</v>
      </c>
      <c r="K28" s="145">
        <f>'G-4'!F19</f>
        <v>4</v>
      </c>
      <c r="L28" s="146"/>
      <c r="M28" s="145">
        <f>'G-4'!F20</f>
        <v>1</v>
      </c>
      <c r="N28" s="145">
        <f>'G-4'!F21</f>
        <v>3</v>
      </c>
      <c r="O28" s="145">
        <f>'G-4'!F22</f>
        <v>6</v>
      </c>
      <c r="P28" s="145">
        <f>'G-4'!M10</f>
        <v>3</v>
      </c>
      <c r="Q28" s="145">
        <f>'G-4'!M11</f>
        <v>3</v>
      </c>
      <c r="R28" s="145">
        <f>'G-4'!M12</f>
        <v>3</v>
      </c>
      <c r="S28" s="145">
        <f>'G-4'!M13</f>
        <v>1</v>
      </c>
      <c r="T28" s="145">
        <f>'G-4'!M14</f>
        <v>1</v>
      </c>
      <c r="U28" s="145">
        <f>'G-4'!M15</f>
        <v>2</v>
      </c>
      <c r="V28" s="145">
        <f>'G-4'!M16</f>
        <v>1</v>
      </c>
      <c r="W28" s="145">
        <f>'G-4'!M17</f>
        <v>0</v>
      </c>
      <c r="X28" s="145">
        <f>'G-4'!M18</f>
        <v>1</v>
      </c>
      <c r="Y28" s="145">
        <f>'G-4'!M19</f>
        <v>5</v>
      </c>
      <c r="Z28" s="145">
        <f>'G-4'!M20</f>
        <v>2</v>
      </c>
      <c r="AA28" s="145">
        <f>'G-4'!M21</f>
        <v>3</v>
      </c>
      <c r="AB28" s="145">
        <f>'G-4'!M22</f>
        <v>3</v>
      </c>
      <c r="AC28" s="146"/>
      <c r="AD28" s="145">
        <f>'G-4'!T10</f>
        <v>2</v>
      </c>
      <c r="AE28" s="145">
        <f>'G-4'!T11</f>
        <v>3</v>
      </c>
      <c r="AF28" s="145">
        <f>'G-4'!T12</f>
        <v>2</v>
      </c>
      <c r="AG28" s="145">
        <f>'G-4'!T13</f>
        <v>2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27</v>
      </c>
      <c r="F29" s="145">
        <f t="shared" ref="F29:K29" si="24">C28+D28+E28+F28</f>
        <v>27</v>
      </c>
      <c r="G29" s="145">
        <f t="shared" si="24"/>
        <v>23</v>
      </c>
      <c r="H29" s="145">
        <f t="shared" si="24"/>
        <v>19</v>
      </c>
      <c r="I29" s="145">
        <f t="shared" si="24"/>
        <v>23</v>
      </c>
      <c r="J29" s="145">
        <f t="shared" si="24"/>
        <v>19</v>
      </c>
      <c r="K29" s="145">
        <f t="shared" si="24"/>
        <v>15</v>
      </c>
      <c r="L29" s="146"/>
      <c r="M29" s="145"/>
      <c r="N29" s="145"/>
      <c r="O29" s="145"/>
      <c r="P29" s="145">
        <f>M28+N28+O28+P28</f>
        <v>13</v>
      </c>
      <c r="Q29" s="145">
        <f t="shared" ref="Q29:AB29" si="25">N28+O28+P28+Q28</f>
        <v>15</v>
      </c>
      <c r="R29" s="145">
        <f t="shared" si="25"/>
        <v>15</v>
      </c>
      <c r="S29" s="145">
        <f t="shared" si="25"/>
        <v>10</v>
      </c>
      <c r="T29" s="145">
        <f t="shared" si="25"/>
        <v>8</v>
      </c>
      <c r="U29" s="145">
        <f t="shared" si="25"/>
        <v>7</v>
      </c>
      <c r="V29" s="145">
        <f t="shared" si="25"/>
        <v>5</v>
      </c>
      <c r="W29" s="145">
        <f t="shared" si="25"/>
        <v>4</v>
      </c>
      <c r="X29" s="145">
        <f t="shared" si="25"/>
        <v>4</v>
      </c>
      <c r="Y29" s="145">
        <f t="shared" si="25"/>
        <v>7</v>
      </c>
      <c r="Z29" s="145">
        <f t="shared" si="25"/>
        <v>8</v>
      </c>
      <c r="AA29" s="145">
        <f t="shared" si="25"/>
        <v>11</v>
      </c>
      <c r="AB29" s="145">
        <f t="shared" si="25"/>
        <v>13</v>
      </c>
      <c r="AC29" s="146"/>
      <c r="AD29" s="145"/>
      <c r="AE29" s="145"/>
      <c r="AF29" s="145"/>
      <c r="AG29" s="145">
        <f>AD28+AE28+AF28+AG28</f>
        <v>9</v>
      </c>
      <c r="AH29" s="145">
        <f t="shared" ref="AH29:AO29" si="26">AE28+AF28+AG28+AH28</f>
        <v>7</v>
      </c>
      <c r="AI29" s="145">
        <f t="shared" si="26"/>
        <v>4</v>
      </c>
      <c r="AJ29" s="145">
        <f t="shared" si="26"/>
        <v>2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27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15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9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42" t="s">
        <v>104</v>
      </c>
      <c r="U32" s="242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16</v>
      </c>
      <c r="C33" s="145">
        <f t="shared" ref="C33:K33" si="27">C13+C18+C23+C28</f>
        <v>21</v>
      </c>
      <c r="D33" s="145">
        <f t="shared" si="27"/>
        <v>21</v>
      </c>
      <c r="E33" s="145">
        <f t="shared" si="27"/>
        <v>15</v>
      </c>
      <c r="F33" s="145">
        <f t="shared" si="27"/>
        <v>17</v>
      </c>
      <c r="G33" s="145">
        <f t="shared" si="27"/>
        <v>21</v>
      </c>
      <c r="H33" s="145">
        <f t="shared" si="27"/>
        <v>10</v>
      </c>
      <c r="I33" s="145">
        <f t="shared" si="27"/>
        <v>14</v>
      </c>
      <c r="J33" s="145">
        <f t="shared" si="27"/>
        <v>12</v>
      </c>
      <c r="K33" s="145">
        <f t="shared" si="27"/>
        <v>10</v>
      </c>
      <c r="L33" s="146"/>
      <c r="M33" s="145">
        <f>M13+M18+M23+M28</f>
        <v>6</v>
      </c>
      <c r="N33" s="145">
        <f t="shared" ref="N33:AB33" si="28">N13+N18+N23+N28</f>
        <v>6</v>
      </c>
      <c r="O33" s="145">
        <f t="shared" si="28"/>
        <v>16</v>
      </c>
      <c r="P33" s="145">
        <f t="shared" si="28"/>
        <v>8</v>
      </c>
      <c r="Q33" s="145">
        <f t="shared" si="28"/>
        <v>9</v>
      </c>
      <c r="R33" s="145">
        <f t="shared" si="28"/>
        <v>10</v>
      </c>
      <c r="S33" s="145">
        <f t="shared" si="28"/>
        <v>10</v>
      </c>
      <c r="T33" s="145">
        <f t="shared" si="28"/>
        <v>10</v>
      </c>
      <c r="U33" s="145">
        <f t="shared" si="28"/>
        <v>9</v>
      </c>
      <c r="V33" s="145">
        <f t="shared" si="28"/>
        <v>6</v>
      </c>
      <c r="W33" s="145">
        <f t="shared" si="28"/>
        <v>5</v>
      </c>
      <c r="X33" s="145">
        <f t="shared" si="28"/>
        <v>6</v>
      </c>
      <c r="Y33" s="145">
        <f t="shared" si="28"/>
        <v>13</v>
      </c>
      <c r="Z33" s="145">
        <f t="shared" si="28"/>
        <v>7</v>
      </c>
      <c r="AA33" s="145">
        <f t="shared" si="28"/>
        <v>9</v>
      </c>
      <c r="AB33" s="145">
        <f t="shared" si="28"/>
        <v>13</v>
      </c>
      <c r="AC33" s="146"/>
      <c r="AD33" s="145">
        <f>AD13+AD18+AD23+AD28</f>
        <v>8</v>
      </c>
      <c r="AE33" s="145">
        <f t="shared" ref="AE33:AO33" si="29">AE13+AE18+AE23+AE28</f>
        <v>25</v>
      </c>
      <c r="AF33" s="145">
        <f t="shared" si="29"/>
        <v>13</v>
      </c>
      <c r="AG33" s="145">
        <f t="shared" si="29"/>
        <v>13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73</v>
      </c>
      <c r="F34" s="145">
        <f t="shared" ref="F34:K34" si="30">C33+D33+E33+F33</f>
        <v>74</v>
      </c>
      <c r="G34" s="145">
        <f t="shared" si="30"/>
        <v>74</v>
      </c>
      <c r="H34" s="145">
        <f t="shared" si="30"/>
        <v>63</v>
      </c>
      <c r="I34" s="145">
        <f t="shared" si="30"/>
        <v>62</v>
      </c>
      <c r="J34" s="145">
        <f t="shared" si="30"/>
        <v>57</v>
      </c>
      <c r="K34" s="145">
        <f t="shared" si="30"/>
        <v>46</v>
      </c>
      <c r="L34" s="146"/>
      <c r="M34" s="145"/>
      <c r="N34" s="145"/>
      <c r="O34" s="145"/>
      <c r="P34" s="145">
        <f>M33+N33+O33+P33</f>
        <v>36</v>
      </c>
      <c r="Q34" s="145">
        <f t="shared" ref="Q34:AB34" si="31">N33+O33+P33+Q33</f>
        <v>39</v>
      </c>
      <c r="R34" s="145">
        <f t="shared" si="31"/>
        <v>43</v>
      </c>
      <c r="S34" s="145">
        <f t="shared" si="31"/>
        <v>37</v>
      </c>
      <c r="T34" s="145">
        <f t="shared" si="31"/>
        <v>39</v>
      </c>
      <c r="U34" s="145">
        <f t="shared" si="31"/>
        <v>39</v>
      </c>
      <c r="V34" s="145">
        <f t="shared" si="31"/>
        <v>35</v>
      </c>
      <c r="W34" s="145">
        <f t="shared" si="31"/>
        <v>30</v>
      </c>
      <c r="X34" s="145">
        <f t="shared" si="31"/>
        <v>26</v>
      </c>
      <c r="Y34" s="145">
        <f t="shared" si="31"/>
        <v>30</v>
      </c>
      <c r="Z34" s="145">
        <f t="shared" si="31"/>
        <v>31</v>
      </c>
      <c r="AA34" s="145">
        <f t="shared" si="31"/>
        <v>35</v>
      </c>
      <c r="AB34" s="145">
        <f t="shared" si="31"/>
        <v>42</v>
      </c>
      <c r="AC34" s="146"/>
      <c r="AD34" s="145"/>
      <c r="AE34" s="145"/>
      <c r="AF34" s="145"/>
      <c r="AG34" s="145">
        <f>AD33+AE33+AF33+AG33</f>
        <v>59</v>
      </c>
      <c r="AH34" s="145">
        <f t="shared" ref="AH34:AO34" si="32">AE33+AF33+AG33+AH33</f>
        <v>51</v>
      </c>
      <c r="AI34" s="145">
        <f t="shared" si="32"/>
        <v>26</v>
      </c>
      <c r="AJ34" s="145">
        <f t="shared" si="32"/>
        <v>13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3"/>
      <c r="R36" s="243"/>
      <c r="S36" s="243"/>
      <c r="T36" s="243"/>
      <c r="U36" s="243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2020-07-15T18:57:52Z</dcterms:modified>
</cp:coreProperties>
</file>